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GLED NEKRETNINA RH ZA 2022. GODINU\2. verzija publikacije\"/>
    </mc:Choice>
  </mc:AlternateContent>
  <xr:revisionPtr revIDLastSave="0" documentId="13_ncr:1_{D869FF37-6E65-4440-9FF9-9361EA629BC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Županije i veliki gradovi _HRK" sheetId="5" r:id="rId1"/>
    <sheet name="Županije i veliki gradovi EU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4" l="1"/>
  <c r="F33" i="4" l="1"/>
  <c r="D48" i="4"/>
  <c r="E48" i="4"/>
  <c r="C49" i="5"/>
  <c r="E48" i="5"/>
  <c r="D48" i="5"/>
  <c r="C48" i="5"/>
  <c r="C48" i="4"/>
  <c r="C49" i="4"/>
  <c r="F24" i="5" l="1"/>
  <c r="F24" i="4"/>
  <c r="F45" i="4"/>
  <c r="F45" i="5"/>
  <c r="F47" i="4"/>
  <c r="F47" i="5"/>
  <c r="F32" i="4"/>
  <c r="F32" i="5"/>
  <c r="F34" i="4" l="1"/>
  <c r="F34" i="5"/>
  <c r="F33" i="5"/>
  <c r="F25" i="4"/>
  <c r="F25" i="5"/>
  <c r="F31" i="4"/>
  <c r="F31" i="5"/>
  <c r="F38" i="4"/>
  <c r="F37" i="4"/>
  <c r="F37" i="5"/>
  <c r="F28" i="4"/>
  <c r="F28" i="5"/>
  <c r="F5" i="5" l="1"/>
  <c r="F22" i="4"/>
  <c r="F22" i="5"/>
  <c r="F21" i="5"/>
  <c r="F21" i="4"/>
  <c r="F19" i="4"/>
  <c r="F19" i="5"/>
  <c r="F12" i="5"/>
  <c r="F11" i="4"/>
  <c r="F11" i="5"/>
  <c r="F3" i="4" l="1"/>
  <c r="F3" i="5"/>
  <c r="F10" i="4"/>
  <c r="F10" i="5"/>
</calcChain>
</file>

<file path=xl/sharedStrings.xml><?xml version="1.0" encoding="utf-8"?>
<sst xmlns="http://schemas.openxmlformats.org/spreadsheetml/2006/main" count="251" uniqueCount="62">
  <si>
    <t>Godina</t>
  </si>
  <si>
    <t>Ukupan broj elaborata vraćenih na ispravak ili dopunu</t>
  </si>
  <si>
    <t>Ukupna procijenjena vrijednost elaborata prije ispravke ili dopune (u kn)</t>
  </si>
  <si>
    <t>Grad/županija</t>
  </si>
  <si>
    <t xml:space="preserve">Procijenjene vrijednosti zaprimljenih elaborata prije i nakon ispravka ili dopune </t>
  </si>
  <si>
    <t>Međimurska županija</t>
  </si>
  <si>
    <t>Požeško-slavonska županija</t>
  </si>
  <si>
    <t>n.p.</t>
  </si>
  <si>
    <t>Sisačko-moslavačka županija</t>
  </si>
  <si>
    <t>Varaždinska županija</t>
  </si>
  <si>
    <t>Virovitičko-podravska županija</t>
  </si>
  <si>
    <t>Zadarska županija</t>
  </si>
  <si>
    <t>Zagrebačka županija</t>
  </si>
  <si>
    <t>Ukupan broj elaborata za koje je poznata procijenjena vrijednost prije i nakon ispravke ili dopune</t>
  </si>
  <si>
    <t>Bjelovarsko-bilogorska županija</t>
  </si>
  <si>
    <t>Brodsko-posavska županija</t>
  </si>
  <si>
    <t>Dubrovačko-neretvanska županija</t>
  </si>
  <si>
    <t>Istarska županija</t>
  </si>
  <si>
    <t>Koprivničko-križevačka županija</t>
  </si>
  <si>
    <t>Krapinsko-zagorska županija</t>
  </si>
  <si>
    <t>Ličko-senjska županija</t>
  </si>
  <si>
    <t>Osječko-baranjska županija</t>
  </si>
  <si>
    <t>Splitsko-dalmatinska županija</t>
  </si>
  <si>
    <t>Vukovarsko-srijemska županija</t>
  </si>
  <si>
    <t>Grad Zagreb</t>
  </si>
  <si>
    <t>Grad Rijeka</t>
  </si>
  <si>
    <t>Grad Osijek</t>
  </si>
  <si>
    <t>Grad Zadar</t>
  </si>
  <si>
    <t>Grad Velika Gorica</t>
  </si>
  <si>
    <t>Grad Slavonski Brod</t>
  </si>
  <si>
    <t>Grad Karlovac</t>
  </si>
  <si>
    <t>Grad Sisak</t>
  </si>
  <si>
    <t>Grad Varaždin</t>
  </si>
  <si>
    <t>Grad Šibenik</t>
  </si>
  <si>
    <t>Grad Dubrovnik</t>
  </si>
  <si>
    <t>Grad Bjelovar</t>
  </si>
  <si>
    <t>Grad Kaštela</t>
  </si>
  <si>
    <t>Grad Samobor</t>
  </si>
  <si>
    <t>Grad Vinkovci</t>
  </si>
  <si>
    <t>Grad Koprivnica</t>
  </si>
  <si>
    <t>Grad Vukovar</t>
  </si>
  <si>
    <t>Grad Požega</t>
  </si>
  <si>
    <t>Grad Virovitica</t>
  </si>
  <si>
    <t>Grad Gospić</t>
  </si>
  <si>
    <t>Grad Pazin</t>
  </si>
  <si>
    <t xml:space="preserve">Grad Čakovec </t>
  </si>
  <si>
    <t xml:space="preserve">Grad Krapina </t>
  </si>
  <si>
    <t>Šibensko-kninska županija*</t>
  </si>
  <si>
    <t>Grad Pula</t>
  </si>
  <si>
    <t>2022.</t>
  </si>
  <si>
    <t>Grad Split</t>
  </si>
  <si>
    <t>Karlovačka županija</t>
  </si>
  <si>
    <t>Primorsko-goranska županija*</t>
  </si>
  <si>
    <t xml:space="preserve">*vrijednost se odnosi na elaborate koji su vraćeni na dopunu i na koje je nakon dopune dano pozitivno mišljenje. </t>
  </si>
  <si>
    <t>Ukupna procijenjena vrijednost elaborata prije ispravke ili dopune (u eurima)*</t>
  </si>
  <si>
    <t>Ukupna procijenjena vrijednost elaborata nakon ispravka ili dopune (u kn)*</t>
  </si>
  <si>
    <t xml:space="preserve">**vrijednost ukupno se odnosi na zbroj apsolutnih iznosa razlika procijenjenih vrijednosti prije i nakon ispravka ili dopune. </t>
  </si>
  <si>
    <t>Ukupan broj elaborata vraćenih na ispravak ili dopunu**</t>
  </si>
  <si>
    <t>Razlika procijenjenih vrijednosti prije i nakon ispravka ili dopune (u kn)</t>
  </si>
  <si>
    <t>Ukupna procijenjena vrijednost elaborata nakon ispravka ili dopune (u u eurima)</t>
  </si>
  <si>
    <t>Razlika procijenjenih vrijednosti prije i nakon ispravka ili dopune (u u eurima)</t>
  </si>
  <si>
    <t>Vrijednosti u eurima su preuzete iz Izvješća o tržištu nekretnina županije, Grada Zagreba odnosno velikog grada,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</si>
</sst>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/>
    <xf numFmtId="4" fontId="3" fillId="0" borderId="0" xfId="0" applyNumberFormat="1" applyFont="1" applyAlignment="1">
      <alignment horizontal="center"/>
    </xf>
    <xf numFmtId="0" fontId="2" fillId="2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C673-F837-47DC-BA17-5E5557891CF1}">
  <dimension ref="A1:AL52"/>
  <sheetViews>
    <sheetView topLeftCell="A24" workbookViewId="0">
      <selection activeCell="D48" sqref="D48"/>
    </sheetView>
  </sheetViews>
  <sheetFormatPr defaultRowHeight="15" x14ac:dyDescent="0.25"/>
  <cols>
    <col min="1" max="1" width="42.5703125" style="2" customWidth="1"/>
    <col min="2" max="2" width="14" style="4" customWidth="1"/>
    <col min="3" max="6" width="42.5703125" style="2" customWidth="1"/>
    <col min="7" max="38" width="9.140625" style="5"/>
  </cols>
  <sheetData>
    <row r="1" spans="1:12" x14ac:dyDescent="0.25">
      <c r="A1" s="7" t="s">
        <v>4</v>
      </c>
    </row>
    <row r="2" spans="1:12" ht="24" x14ac:dyDescent="0.25">
      <c r="A2" s="6" t="s">
        <v>3</v>
      </c>
      <c r="B2" s="6" t="s">
        <v>0</v>
      </c>
      <c r="C2" s="3" t="s">
        <v>1</v>
      </c>
      <c r="D2" s="3" t="s">
        <v>2</v>
      </c>
      <c r="E2" s="3" t="s">
        <v>55</v>
      </c>
      <c r="F2" s="3" t="s">
        <v>58</v>
      </c>
    </row>
    <row r="3" spans="1:12" x14ac:dyDescent="0.25">
      <c r="A3" s="2" t="s">
        <v>14</v>
      </c>
      <c r="B3" s="4" t="s">
        <v>49</v>
      </c>
      <c r="C3" s="4">
        <v>3</v>
      </c>
      <c r="D3" s="10">
        <v>536000</v>
      </c>
      <c r="E3" s="10">
        <v>628000</v>
      </c>
      <c r="F3" s="10">
        <f>D3-E3</f>
        <v>-92000</v>
      </c>
    </row>
    <row r="4" spans="1:12" x14ac:dyDescent="0.25">
      <c r="A4" s="2" t="s">
        <v>15</v>
      </c>
      <c r="B4" s="4" t="s">
        <v>49</v>
      </c>
      <c r="C4" s="4">
        <v>0</v>
      </c>
      <c r="D4" s="10">
        <v>0</v>
      </c>
      <c r="E4" s="10">
        <v>0</v>
      </c>
      <c r="F4" s="10">
        <v>0</v>
      </c>
    </row>
    <row r="5" spans="1:12" x14ac:dyDescent="0.25">
      <c r="A5" s="2" t="s">
        <v>16</v>
      </c>
      <c r="B5" s="4" t="s">
        <v>49</v>
      </c>
      <c r="C5" s="4">
        <v>19</v>
      </c>
      <c r="D5" s="10">
        <v>5746095.1799999997</v>
      </c>
      <c r="E5" s="10">
        <v>5483500</v>
      </c>
      <c r="F5" s="10">
        <f>E5-D5</f>
        <v>-262595.1799999997</v>
      </c>
    </row>
    <row r="6" spans="1:12" x14ac:dyDescent="0.25">
      <c r="A6" s="2" t="s">
        <v>17</v>
      </c>
      <c r="B6" s="4" t="s">
        <v>49</v>
      </c>
      <c r="C6" s="4">
        <v>130</v>
      </c>
      <c r="D6" s="10" t="s">
        <v>7</v>
      </c>
      <c r="E6" s="10" t="s">
        <v>7</v>
      </c>
      <c r="F6" s="10" t="s">
        <v>7</v>
      </c>
    </row>
    <row r="7" spans="1:12" x14ac:dyDescent="0.25">
      <c r="A7" s="2" t="s">
        <v>51</v>
      </c>
      <c r="B7" s="4" t="s">
        <v>49</v>
      </c>
      <c r="C7" s="4">
        <v>6</v>
      </c>
      <c r="D7" s="10" t="s">
        <v>7</v>
      </c>
      <c r="E7" s="10" t="s">
        <v>7</v>
      </c>
      <c r="F7" s="10" t="s">
        <v>7</v>
      </c>
    </row>
    <row r="8" spans="1:12" x14ac:dyDescent="0.25">
      <c r="A8" s="2" t="s">
        <v>18</v>
      </c>
      <c r="B8" s="4" t="s">
        <v>49</v>
      </c>
      <c r="C8" s="4">
        <v>0</v>
      </c>
      <c r="D8" s="10">
        <v>0</v>
      </c>
      <c r="E8" s="10">
        <v>0</v>
      </c>
      <c r="F8" s="10">
        <v>0</v>
      </c>
    </row>
    <row r="9" spans="1:12" x14ac:dyDescent="0.25">
      <c r="A9" s="2" t="s">
        <v>19</v>
      </c>
      <c r="B9" s="4" t="s">
        <v>49</v>
      </c>
      <c r="C9" s="4">
        <v>3</v>
      </c>
      <c r="D9" s="10">
        <v>48100</v>
      </c>
      <c r="E9" s="10">
        <v>43000</v>
      </c>
      <c r="F9" s="10">
        <v>5100</v>
      </c>
      <c r="J9" s="10"/>
      <c r="K9" s="10"/>
      <c r="L9" s="10"/>
    </row>
    <row r="10" spans="1:12" x14ac:dyDescent="0.25">
      <c r="A10" s="2" t="s">
        <v>20</v>
      </c>
      <c r="B10" s="4" t="s">
        <v>49</v>
      </c>
      <c r="C10" s="4">
        <v>8</v>
      </c>
      <c r="D10" s="10">
        <v>4083000</v>
      </c>
      <c r="E10" s="10">
        <v>8552000</v>
      </c>
      <c r="F10" s="10">
        <f>D10-E10</f>
        <v>-4469000</v>
      </c>
    </row>
    <row r="11" spans="1:12" x14ac:dyDescent="0.25">
      <c r="A11" s="2" t="s">
        <v>5</v>
      </c>
      <c r="B11" s="4" t="s">
        <v>49</v>
      </c>
      <c r="C11" s="4">
        <v>37</v>
      </c>
      <c r="D11" s="10">
        <v>384744.79</v>
      </c>
      <c r="E11" s="10">
        <v>537644.79</v>
      </c>
      <c r="F11" s="10">
        <f>D11-E11</f>
        <v>-152900.00000000006</v>
      </c>
    </row>
    <row r="12" spans="1:12" x14ac:dyDescent="0.25">
      <c r="A12" s="2" t="s">
        <v>21</v>
      </c>
      <c r="B12" s="4" t="s">
        <v>49</v>
      </c>
      <c r="C12" s="4">
        <v>30</v>
      </c>
      <c r="D12" s="10">
        <v>451300</v>
      </c>
      <c r="E12" s="10">
        <v>707300</v>
      </c>
      <c r="F12" s="10">
        <f>D12-E12</f>
        <v>-256000</v>
      </c>
    </row>
    <row r="13" spans="1:12" x14ac:dyDescent="0.25">
      <c r="A13" s="2" t="s">
        <v>6</v>
      </c>
      <c r="B13" s="4" t="s">
        <v>49</v>
      </c>
      <c r="C13" s="4">
        <v>0</v>
      </c>
      <c r="D13" s="10">
        <v>0</v>
      </c>
      <c r="E13" s="10">
        <v>0</v>
      </c>
      <c r="F13" s="10">
        <v>0</v>
      </c>
    </row>
    <row r="14" spans="1:12" x14ac:dyDescent="0.25">
      <c r="A14" s="2" t="s">
        <v>52</v>
      </c>
      <c r="B14" s="4" t="s">
        <v>49</v>
      </c>
      <c r="C14" s="4">
        <v>101</v>
      </c>
      <c r="D14" s="10">
        <v>38639804</v>
      </c>
      <c r="E14" s="10">
        <v>48650120</v>
      </c>
      <c r="F14" s="10">
        <v>-14920616</v>
      </c>
    </row>
    <row r="15" spans="1:12" x14ac:dyDescent="0.25">
      <c r="A15" s="2" t="s">
        <v>8</v>
      </c>
      <c r="B15" s="4" t="s">
        <v>49</v>
      </c>
      <c r="C15" s="4">
        <v>51</v>
      </c>
      <c r="D15" s="10">
        <v>0</v>
      </c>
      <c r="E15" s="10">
        <v>0</v>
      </c>
      <c r="F15" s="10">
        <v>0</v>
      </c>
    </row>
    <row r="16" spans="1:12" x14ac:dyDescent="0.25">
      <c r="A16" s="2" t="s">
        <v>22</v>
      </c>
      <c r="B16" s="4" t="s">
        <v>49</v>
      </c>
      <c r="C16" s="4">
        <v>11</v>
      </c>
      <c r="D16" s="10">
        <v>0</v>
      </c>
      <c r="E16" s="10">
        <v>0</v>
      </c>
      <c r="F16" s="10">
        <v>0</v>
      </c>
    </row>
    <row r="17" spans="1:6" x14ac:dyDescent="0.25">
      <c r="A17" s="2" t="s">
        <v>47</v>
      </c>
      <c r="B17" s="4" t="s">
        <v>49</v>
      </c>
      <c r="C17" s="4">
        <v>0</v>
      </c>
      <c r="D17" s="10">
        <v>0</v>
      </c>
      <c r="E17" s="10">
        <v>0</v>
      </c>
      <c r="F17" s="10">
        <v>0</v>
      </c>
    </row>
    <row r="18" spans="1:6" x14ac:dyDescent="0.25">
      <c r="A18" s="2" t="s">
        <v>9</v>
      </c>
      <c r="B18" s="4" t="s">
        <v>49</v>
      </c>
      <c r="C18" s="4">
        <v>28</v>
      </c>
      <c r="D18" s="10" t="s">
        <v>7</v>
      </c>
      <c r="E18" s="10" t="s">
        <v>7</v>
      </c>
      <c r="F18" s="10" t="s">
        <v>7</v>
      </c>
    </row>
    <row r="19" spans="1:6" x14ac:dyDescent="0.25">
      <c r="A19" s="2" t="s">
        <v>10</v>
      </c>
      <c r="B19" s="4" t="s">
        <v>49</v>
      </c>
      <c r="C19" s="4">
        <v>14</v>
      </c>
      <c r="D19" s="10">
        <v>735100</v>
      </c>
      <c r="E19" s="10">
        <v>694500</v>
      </c>
      <c r="F19" s="10">
        <f>D19-E19</f>
        <v>40600</v>
      </c>
    </row>
    <row r="20" spans="1:6" x14ac:dyDescent="0.25">
      <c r="A20" s="2" t="s">
        <v>23</v>
      </c>
      <c r="B20" s="4" t="s">
        <v>49</v>
      </c>
      <c r="C20" s="4">
        <v>46</v>
      </c>
      <c r="D20" s="10" t="s">
        <v>7</v>
      </c>
      <c r="E20" s="10" t="s">
        <v>7</v>
      </c>
      <c r="F20" s="10" t="s">
        <v>7</v>
      </c>
    </row>
    <row r="21" spans="1:6" x14ac:dyDescent="0.25">
      <c r="A21" s="2" t="s">
        <v>11</v>
      </c>
      <c r="B21" s="4" t="s">
        <v>49</v>
      </c>
      <c r="C21" s="4">
        <v>10</v>
      </c>
      <c r="D21" s="10">
        <v>11550263.76</v>
      </c>
      <c r="E21" s="10">
        <v>11162327</v>
      </c>
      <c r="F21" s="10">
        <f>D21-E21</f>
        <v>387936.75999999978</v>
      </c>
    </row>
    <row r="22" spans="1:6" x14ac:dyDescent="0.25">
      <c r="A22" s="2" t="s">
        <v>12</v>
      </c>
      <c r="B22" s="4" t="s">
        <v>49</v>
      </c>
      <c r="C22" s="4">
        <v>16</v>
      </c>
      <c r="D22" s="10">
        <v>1309300</v>
      </c>
      <c r="E22" s="10">
        <v>1132800</v>
      </c>
      <c r="F22" s="10">
        <f>D22-E22</f>
        <v>176500</v>
      </c>
    </row>
    <row r="23" spans="1:6" s="5" customFormat="1" ht="12" x14ac:dyDescent="0.2">
      <c r="A23" s="2" t="s">
        <v>24</v>
      </c>
      <c r="B23" s="4" t="s">
        <v>49</v>
      </c>
      <c r="C23" s="4">
        <v>232</v>
      </c>
      <c r="D23" s="10" t="s">
        <v>7</v>
      </c>
      <c r="E23" s="10" t="s">
        <v>7</v>
      </c>
      <c r="F23" s="10" t="s">
        <v>7</v>
      </c>
    </row>
    <row r="24" spans="1:6" x14ac:dyDescent="0.25">
      <c r="A24" s="2" t="s">
        <v>25</v>
      </c>
      <c r="B24" s="4" t="s">
        <v>49</v>
      </c>
      <c r="C24" s="4">
        <v>17</v>
      </c>
      <c r="D24" s="10">
        <v>9396237.5999999996</v>
      </c>
      <c r="E24" s="10">
        <v>9252237.5999999996</v>
      </c>
      <c r="F24" s="10">
        <f>D24-E24</f>
        <v>144000</v>
      </c>
    </row>
    <row r="25" spans="1:6" x14ac:dyDescent="0.25">
      <c r="A25" s="2" t="s">
        <v>26</v>
      </c>
      <c r="B25" s="4" t="s">
        <v>49</v>
      </c>
      <c r="C25" s="4">
        <v>24</v>
      </c>
      <c r="D25" s="10">
        <v>15663940</v>
      </c>
      <c r="E25" s="10">
        <v>15058400</v>
      </c>
      <c r="F25" s="10">
        <f>D25-E25</f>
        <v>605540</v>
      </c>
    </row>
    <row r="26" spans="1:6" x14ac:dyDescent="0.25">
      <c r="A26" s="2" t="s">
        <v>27</v>
      </c>
      <c r="B26" s="4" t="s">
        <v>49</v>
      </c>
      <c r="C26" s="4">
        <v>11</v>
      </c>
      <c r="D26" s="10">
        <v>11550263.76</v>
      </c>
      <c r="E26" s="10">
        <v>11162327</v>
      </c>
      <c r="F26" s="10">
        <v>0</v>
      </c>
    </row>
    <row r="27" spans="1:6" x14ac:dyDescent="0.25">
      <c r="A27" s="2" t="s">
        <v>28</v>
      </c>
      <c r="B27" s="4" t="s">
        <v>49</v>
      </c>
      <c r="C27" s="4">
        <v>0</v>
      </c>
      <c r="D27" s="10">
        <v>0</v>
      </c>
      <c r="E27" s="10">
        <v>0</v>
      </c>
      <c r="F27" s="10">
        <v>0</v>
      </c>
    </row>
    <row r="28" spans="1:6" x14ac:dyDescent="0.25">
      <c r="A28" s="2" t="s">
        <v>29</v>
      </c>
      <c r="B28" s="4" t="s">
        <v>49</v>
      </c>
      <c r="C28" s="4">
        <v>1</v>
      </c>
      <c r="D28" s="10">
        <v>126000</v>
      </c>
      <c r="E28" s="10">
        <v>141000</v>
      </c>
      <c r="F28" s="10">
        <f>D28-E28</f>
        <v>-15000</v>
      </c>
    </row>
    <row r="29" spans="1:6" x14ac:dyDescent="0.25">
      <c r="A29" s="2" t="s">
        <v>30</v>
      </c>
      <c r="B29" s="4" t="s">
        <v>49</v>
      </c>
      <c r="C29" s="4">
        <v>6</v>
      </c>
      <c r="D29" s="10" t="s">
        <v>7</v>
      </c>
      <c r="E29" s="10" t="s">
        <v>7</v>
      </c>
      <c r="F29" s="10" t="s">
        <v>7</v>
      </c>
    </row>
    <row r="30" spans="1:6" x14ac:dyDescent="0.25">
      <c r="A30" s="2" t="s">
        <v>31</v>
      </c>
      <c r="B30" s="4" t="s">
        <v>49</v>
      </c>
      <c r="C30" s="4">
        <v>0</v>
      </c>
      <c r="D30" s="10">
        <v>0</v>
      </c>
      <c r="E30" s="10">
        <v>0</v>
      </c>
      <c r="F30" s="10">
        <v>0</v>
      </c>
    </row>
    <row r="31" spans="1:6" x14ac:dyDescent="0.25">
      <c r="A31" s="2" t="s">
        <v>32</v>
      </c>
      <c r="B31" s="4" t="s">
        <v>49</v>
      </c>
      <c r="C31" s="4">
        <v>4</v>
      </c>
      <c r="D31" s="10">
        <v>15438090.029999999</v>
      </c>
      <c r="E31" s="10">
        <v>14081700</v>
      </c>
      <c r="F31" s="10">
        <f>D31-E31</f>
        <v>1356390.0299999993</v>
      </c>
    </row>
    <row r="32" spans="1:6" x14ac:dyDescent="0.25">
      <c r="A32" s="2" t="s">
        <v>33</v>
      </c>
      <c r="B32" s="4" t="s">
        <v>49</v>
      </c>
      <c r="C32" s="4">
        <v>1</v>
      </c>
      <c r="D32" s="10">
        <v>274500</v>
      </c>
      <c r="E32" s="10">
        <v>405000</v>
      </c>
      <c r="F32" s="10">
        <f>D32-E32</f>
        <v>-130500</v>
      </c>
    </row>
    <row r="33" spans="1:6" x14ac:dyDescent="0.25">
      <c r="A33" s="2" t="s">
        <v>34</v>
      </c>
      <c r="B33" s="4" t="s">
        <v>49</v>
      </c>
      <c r="C33" s="4">
        <v>6</v>
      </c>
      <c r="D33" s="10">
        <v>572701.09</v>
      </c>
      <c r="E33" s="10">
        <v>268900</v>
      </c>
      <c r="F33" s="10">
        <f>D33-E33</f>
        <v>303801.08999999997</v>
      </c>
    </row>
    <row r="34" spans="1:6" x14ac:dyDescent="0.25">
      <c r="A34" s="2" t="s">
        <v>35</v>
      </c>
      <c r="B34" s="4" t="s">
        <v>49</v>
      </c>
      <c r="C34" s="4">
        <v>39</v>
      </c>
      <c r="D34" s="10">
        <v>840590.86</v>
      </c>
      <c r="E34" s="10">
        <v>1424100</v>
      </c>
      <c r="F34" s="10">
        <f>D34-E34</f>
        <v>-583509.14</v>
      </c>
    </row>
    <row r="35" spans="1:6" x14ac:dyDescent="0.25">
      <c r="A35" s="2" t="s">
        <v>36</v>
      </c>
      <c r="B35" s="4" t="s">
        <v>49</v>
      </c>
      <c r="C35" s="4">
        <v>25</v>
      </c>
      <c r="D35" s="10" t="s">
        <v>7</v>
      </c>
      <c r="E35" s="10" t="s">
        <v>7</v>
      </c>
      <c r="F35" s="10" t="s">
        <v>7</v>
      </c>
    </row>
    <row r="36" spans="1:6" x14ac:dyDescent="0.25">
      <c r="A36" s="2" t="s">
        <v>37</v>
      </c>
      <c r="B36" s="4" t="s">
        <v>49</v>
      </c>
      <c r="C36" s="4">
        <v>5</v>
      </c>
      <c r="D36" s="10">
        <v>0</v>
      </c>
      <c r="E36" s="10">
        <v>0</v>
      </c>
      <c r="F36" s="10">
        <v>0</v>
      </c>
    </row>
    <row r="37" spans="1:6" x14ac:dyDescent="0.25">
      <c r="A37" s="2" t="s">
        <v>38</v>
      </c>
      <c r="B37" s="4" t="s">
        <v>49</v>
      </c>
      <c r="C37" s="4">
        <v>4</v>
      </c>
      <c r="D37" s="10">
        <v>228900</v>
      </c>
      <c r="E37" s="10">
        <v>299792</v>
      </c>
      <c r="F37" s="10">
        <f>D37-E37</f>
        <v>-70892</v>
      </c>
    </row>
    <row r="38" spans="1:6" x14ac:dyDescent="0.25">
      <c r="A38" s="2" t="s">
        <v>39</v>
      </c>
      <c r="B38" s="4" t="s">
        <v>49</v>
      </c>
      <c r="C38" s="4">
        <v>2</v>
      </c>
      <c r="D38" s="10">
        <v>1358200</v>
      </c>
      <c r="E38" s="10">
        <v>2825600</v>
      </c>
      <c r="F38" s="10">
        <v>1467400</v>
      </c>
    </row>
    <row r="39" spans="1:6" x14ac:dyDescent="0.25">
      <c r="A39" s="2" t="s">
        <v>40</v>
      </c>
      <c r="B39" s="4" t="s">
        <v>49</v>
      </c>
      <c r="C39" s="4">
        <v>0</v>
      </c>
      <c r="D39" s="10">
        <v>0</v>
      </c>
      <c r="E39" s="10">
        <v>0</v>
      </c>
      <c r="F39" s="10">
        <v>0</v>
      </c>
    </row>
    <row r="40" spans="1:6" x14ac:dyDescent="0.25">
      <c r="A40" s="2" t="s">
        <v>41</v>
      </c>
      <c r="B40" s="4" t="s">
        <v>49</v>
      </c>
      <c r="C40" s="4">
        <v>0</v>
      </c>
      <c r="D40" s="10">
        <v>0</v>
      </c>
      <c r="E40" s="10">
        <v>0</v>
      </c>
      <c r="F40" s="10">
        <v>0</v>
      </c>
    </row>
    <row r="41" spans="1:6" x14ac:dyDescent="0.25">
      <c r="A41" s="13" t="s">
        <v>42</v>
      </c>
      <c r="B41" s="4" t="s">
        <v>49</v>
      </c>
      <c r="C41" s="4">
        <v>3</v>
      </c>
      <c r="D41" s="10" t="s">
        <v>7</v>
      </c>
      <c r="E41" s="10" t="s">
        <v>7</v>
      </c>
      <c r="F41" s="10" t="s">
        <v>7</v>
      </c>
    </row>
    <row r="42" spans="1:6" x14ac:dyDescent="0.25">
      <c r="A42" s="2" t="s">
        <v>43</v>
      </c>
      <c r="B42" s="4" t="s">
        <v>49</v>
      </c>
      <c r="C42" s="4">
        <v>0</v>
      </c>
      <c r="D42" s="10">
        <v>0</v>
      </c>
      <c r="E42" s="10">
        <v>0</v>
      </c>
      <c r="F42" s="10">
        <v>0</v>
      </c>
    </row>
    <row r="43" spans="1:6" x14ac:dyDescent="0.25">
      <c r="A43" s="2" t="s">
        <v>44</v>
      </c>
      <c r="B43" s="4" t="s">
        <v>49</v>
      </c>
      <c r="C43" s="4">
        <v>0</v>
      </c>
      <c r="D43" s="10">
        <v>0</v>
      </c>
      <c r="E43" s="10">
        <v>0</v>
      </c>
      <c r="F43" s="10">
        <v>0</v>
      </c>
    </row>
    <row r="44" spans="1:6" x14ac:dyDescent="0.25">
      <c r="A44" s="2" t="s">
        <v>45</v>
      </c>
      <c r="B44" s="4" t="s">
        <v>49</v>
      </c>
      <c r="C44" s="4">
        <v>0</v>
      </c>
      <c r="D44" s="10">
        <v>0</v>
      </c>
      <c r="E44" s="10">
        <v>0</v>
      </c>
      <c r="F44" s="10">
        <v>0</v>
      </c>
    </row>
    <row r="45" spans="1:6" x14ac:dyDescent="0.25">
      <c r="A45" s="2" t="s">
        <v>46</v>
      </c>
      <c r="B45" s="4" t="s">
        <v>49</v>
      </c>
      <c r="C45" s="4">
        <v>3</v>
      </c>
      <c r="D45" s="10">
        <v>48100</v>
      </c>
      <c r="E45" s="10">
        <v>43000</v>
      </c>
      <c r="F45" s="10">
        <f>D45-E45</f>
        <v>5100</v>
      </c>
    </row>
    <row r="46" spans="1:6" s="5" customFormat="1" ht="12" x14ac:dyDescent="0.2">
      <c r="A46" s="13" t="s">
        <v>48</v>
      </c>
      <c r="B46" s="4" t="s">
        <v>49</v>
      </c>
      <c r="C46" s="4">
        <v>0</v>
      </c>
      <c r="D46" s="10">
        <v>0</v>
      </c>
      <c r="E46" s="10">
        <v>0</v>
      </c>
      <c r="F46" s="10">
        <v>0</v>
      </c>
    </row>
    <row r="47" spans="1:6" s="5" customFormat="1" ht="12" x14ac:dyDescent="0.2">
      <c r="A47" s="2" t="s">
        <v>50</v>
      </c>
      <c r="B47" s="4" t="s">
        <v>49</v>
      </c>
      <c r="C47" s="4">
        <v>24</v>
      </c>
      <c r="D47" s="10">
        <v>26871189.93</v>
      </c>
      <c r="E47" s="10">
        <v>33629795.479999997</v>
      </c>
      <c r="F47" s="10">
        <f>D47-E47</f>
        <v>-6758605.549999997</v>
      </c>
    </row>
    <row r="48" spans="1:6" s="5" customFormat="1" ht="12.75" x14ac:dyDescent="0.2">
      <c r="A48" s="1" t="s">
        <v>13</v>
      </c>
      <c r="B48" s="4"/>
      <c r="C48" s="8">
        <f>C3+C5+C9+C10+C11+C12+C14+C19+C21+C22+C24+C25+C26+C28+C31+C32+C33+C34+C37+C38+C45+C47</f>
        <v>377</v>
      </c>
      <c r="D48" s="12">
        <f>D3+D5+D9+D10+D11+D12+D14+D19+D21+D22+D24+D25+D26+D28+D31+D32+D33+D34+D37+D38+D45+D47</f>
        <v>145852421</v>
      </c>
      <c r="E48" s="12">
        <f>E3+E5+E9+E10+E11+E12+E14+E19+E21+E22+E24+E25+E26+E28+E31+E32+E33+E34+E37+E38+E45+E47</f>
        <v>166183043.86999997</v>
      </c>
      <c r="F48" s="12">
        <v>32199562.629999999</v>
      </c>
    </row>
    <row r="49" spans="1:38" s="5" customFormat="1" ht="12.75" x14ac:dyDescent="0.2">
      <c r="A49" s="1" t="s">
        <v>57</v>
      </c>
      <c r="B49" s="4"/>
      <c r="C49" s="9">
        <f>SUM(C3:C47)</f>
        <v>920</v>
      </c>
      <c r="D49" s="7"/>
      <c r="E49" s="7"/>
      <c r="F49" s="7"/>
    </row>
    <row r="50" spans="1:38" s="4" customFormat="1" ht="12" x14ac:dyDescent="0.2">
      <c r="A50" s="11"/>
      <c r="C50" s="2"/>
      <c r="D50" s="2"/>
      <c r="E50" s="2"/>
      <c r="F50" s="2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s="15" customFormat="1" ht="12" x14ac:dyDescent="0.2">
      <c r="A51" s="14" t="s">
        <v>53</v>
      </c>
      <c r="C51" s="14"/>
      <c r="D51" s="14"/>
      <c r="E51" s="14"/>
      <c r="F51" s="1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x14ac:dyDescent="0.25">
      <c r="A52" s="2" t="s">
        <v>56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6F046-A975-41DA-98D5-A25B5848478D}">
  <dimension ref="A1:AM53"/>
  <sheetViews>
    <sheetView tabSelected="1" topLeftCell="A24" workbookViewId="0">
      <selection activeCell="F48" sqref="F48"/>
    </sheetView>
  </sheetViews>
  <sheetFormatPr defaultRowHeight="15" x14ac:dyDescent="0.25"/>
  <cols>
    <col min="1" max="1" width="42.5703125" style="2" customWidth="1"/>
    <col min="2" max="2" width="14" style="4" customWidth="1"/>
    <col min="3" max="6" width="42.5703125" style="2" customWidth="1"/>
    <col min="7" max="7" width="18.140625" style="5" customWidth="1"/>
    <col min="8" max="38" width="9.140625" style="5"/>
  </cols>
  <sheetData>
    <row r="1" spans="1:6" x14ac:dyDescent="0.25">
      <c r="A1" s="7" t="s">
        <v>4</v>
      </c>
    </row>
    <row r="2" spans="1:6" ht="24" x14ac:dyDescent="0.25">
      <c r="A2" s="6" t="s">
        <v>3</v>
      </c>
      <c r="B2" s="6" t="s">
        <v>0</v>
      </c>
      <c r="C2" s="3" t="s">
        <v>1</v>
      </c>
      <c r="D2" s="3" t="s">
        <v>54</v>
      </c>
      <c r="E2" s="3" t="s">
        <v>59</v>
      </c>
      <c r="F2" s="3" t="s">
        <v>60</v>
      </c>
    </row>
    <row r="3" spans="1:6" x14ac:dyDescent="0.25">
      <c r="A3" s="2" t="s">
        <v>14</v>
      </c>
      <c r="B3" s="4" t="s">
        <v>49</v>
      </c>
      <c r="C3" s="4">
        <v>3</v>
      </c>
      <c r="D3" s="10">
        <v>71139.42531023956</v>
      </c>
      <c r="E3" s="10">
        <v>83349.923684385154</v>
      </c>
      <c r="F3" s="10">
        <f>D3-E3</f>
        <v>-12210.498374145594</v>
      </c>
    </row>
    <row r="4" spans="1:6" x14ac:dyDescent="0.25">
      <c r="A4" s="2" t="s">
        <v>15</v>
      </c>
      <c r="B4" s="4" t="s">
        <v>49</v>
      </c>
      <c r="C4" s="4">
        <v>0</v>
      </c>
      <c r="D4" s="10">
        <v>0</v>
      </c>
      <c r="E4" s="10">
        <v>0</v>
      </c>
      <c r="F4" s="10">
        <v>0</v>
      </c>
    </row>
    <row r="5" spans="1:6" x14ac:dyDescent="0.25">
      <c r="A5" s="2" t="s">
        <v>16</v>
      </c>
      <c r="B5" s="4" t="s">
        <v>49</v>
      </c>
      <c r="C5" s="4">
        <v>19</v>
      </c>
      <c r="D5" s="10">
        <v>762637.8897073461</v>
      </c>
      <c r="E5" s="10">
        <v>727785.5199416019</v>
      </c>
      <c r="F5" s="10">
        <v>-34852.369765744203</v>
      </c>
    </row>
    <row r="6" spans="1:6" x14ac:dyDescent="0.25">
      <c r="A6" s="2" t="s">
        <v>17</v>
      </c>
      <c r="B6" s="4" t="s">
        <v>49</v>
      </c>
      <c r="C6" s="4">
        <v>130</v>
      </c>
      <c r="D6" s="10" t="s">
        <v>7</v>
      </c>
      <c r="E6" s="10" t="s">
        <v>7</v>
      </c>
      <c r="F6" s="10" t="s">
        <v>7</v>
      </c>
    </row>
    <row r="7" spans="1:6" x14ac:dyDescent="0.25">
      <c r="A7" s="2" t="s">
        <v>51</v>
      </c>
      <c r="B7" s="4" t="s">
        <v>49</v>
      </c>
      <c r="C7" s="4">
        <v>6</v>
      </c>
      <c r="D7" s="10" t="s">
        <v>7</v>
      </c>
      <c r="E7" s="10" t="s">
        <v>7</v>
      </c>
      <c r="F7" s="10" t="s">
        <v>7</v>
      </c>
    </row>
    <row r="8" spans="1:6" x14ac:dyDescent="0.25">
      <c r="A8" s="2" t="s">
        <v>18</v>
      </c>
      <c r="B8" s="4" t="s">
        <v>49</v>
      </c>
      <c r="C8" s="4">
        <v>0</v>
      </c>
      <c r="D8" s="10">
        <v>0</v>
      </c>
      <c r="E8" s="10">
        <v>0</v>
      </c>
      <c r="F8" s="10">
        <v>0</v>
      </c>
    </row>
    <row r="9" spans="1:6" x14ac:dyDescent="0.25">
      <c r="A9" s="2" t="s">
        <v>19</v>
      </c>
      <c r="B9" s="4" t="s">
        <v>49</v>
      </c>
      <c r="C9" s="4">
        <v>3</v>
      </c>
      <c r="D9" s="10">
        <v>6383.96</v>
      </c>
      <c r="E9" s="10">
        <v>5707.08</v>
      </c>
      <c r="F9" s="10">
        <v>676.88</v>
      </c>
    </row>
    <row r="10" spans="1:6" x14ac:dyDescent="0.25">
      <c r="A10" s="2" t="s">
        <v>20</v>
      </c>
      <c r="B10" s="4" t="s">
        <v>49</v>
      </c>
      <c r="C10" s="4">
        <v>8</v>
      </c>
      <c r="D10" s="10">
        <v>541907.23</v>
      </c>
      <c r="E10" s="10">
        <v>1135045.46</v>
      </c>
      <c r="F10" s="10">
        <f>D10-E10</f>
        <v>-593138.23</v>
      </c>
    </row>
    <row r="11" spans="1:6" x14ac:dyDescent="0.25">
      <c r="A11" s="2" t="s">
        <v>5</v>
      </c>
      <c r="B11" s="4" t="s">
        <v>49</v>
      </c>
      <c r="C11" s="4">
        <v>37</v>
      </c>
      <c r="D11" s="10">
        <v>51064.41</v>
      </c>
      <c r="E11" s="10">
        <v>71357.73</v>
      </c>
      <c r="F11" s="10">
        <f>D11-E11</f>
        <v>-20293.319999999992</v>
      </c>
    </row>
    <row r="12" spans="1:6" x14ac:dyDescent="0.25">
      <c r="A12" s="2" t="s">
        <v>21</v>
      </c>
      <c r="B12" s="4" t="s">
        <v>49</v>
      </c>
      <c r="C12" s="4">
        <v>30</v>
      </c>
      <c r="D12" s="10">
        <v>59897.803437520735</v>
      </c>
      <c r="E12" s="10">
        <v>93874.842391665006</v>
      </c>
      <c r="F12" s="10">
        <v>-33977.038954144271</v>
      </c>
    </row>
    <row r="13" spans="1:6" x14ac:dyDescent="0.25">
      <c r="A13" s="2" t="s">
        <v>6</v>
      </c>
      <c r="B13" s="4" t="s">
        <v>49</v>
      </c>
      <c r="C13" s="4">
        <v>0</v>
      </c>
      <c r="D13" s="10">
        <v>0</v>
      </c>
      <c r="E13" s="10">
        <v>0</v>
      </c>
      <c r="F13" s="10">
        <v>0</v>
      </c>
    </row>
    <row r="14" spans="1:6" x14ac:dyDescent="0.25">
      <c r="A14" s="2" t="s">
        <v>52</v>
      </c>
      <c r="B14" s="4" t="s">
        <v>49</v>
      </c>
      <c r="C14" s="4">
        <v>101</v>
      </c>
      <c r="D14" s="10">
        <v>5128383.3</v>
      </c>
      <c r="E14" s="10">
        <v>6456980.5599999996</v>
      </c>
      <c r="F14" s="10">
        <v>1980306.06</v>
      </c>
    </row>
    <row r="15" spans="1:6" x14ac:dyDescent="0.25">
      <c r="A15" s="2" t="s">
        <v>8</v>
      </c>
      <c r="B15" s="4" t="s">
        <v>49</v>
      </c>
      <c r="C15" s="4">
        <v>51</v>
      </c>
      <c r="D15" s="10">
        <v>0</v>
      </c>
      <c r="E15" s="10">
        <v>0</v>
      </c>
      <c r="F15" s="10">
        <v>0</v>
      </c>
    </row>
    <row r="16" spans="1:6" x14ac:dyDescent="0.25">
      <c r="A16" s="2" t="s">
        <v>22</v>
      </c>
      <c r="B16" s="4" t="s">
        <v>49</v>
      </c>
      <c r="C16" s="4">
        <v>11</v>
      </c>
      <c r="D16" s="10">
        <v>0</v>
      </c>
      <c r="E16" s="10">
        <v>0</v>
      </c>
      <c r="F16" s="10">
        <v>0</v>
      </c>
    </row>
    <row r="17" spans="1:6" x14ac:dyDescent="0.25">
      <c r="A17" s="2" t="s">
        <v>47</v>
      </c>
      <c r="B17" s="4" t="s">
        <v>49</v>
      </c>
      <c r="C17" s="4">
        <v>0</v>
      </c>
      <c r="D17" s="10">
        <v>0</v>
      </c>
      <c r="E17" s="10">
        <v>0</v>
      </c>
      <c r="F17" s="10">
        <v>0</v>
      </c>
    </row>
    <row r="18" spans="1:6" x14ac:dyDescent="0.25">
      <c r="A18" s="2" t="s">
        <v>9</v>
      </c>
      <c r="B18" s="4" t="s">
        <v>49</v>
      </c>
      <c r="C18" s="4">
        <v>28</v>
      </c>
      <c r="D18" s="10" t="s">
        <v>7</v>
      </c>
      <c r="E18" s="10" t="s">
        <v>7</v>
      </c>
      <c r="F18" s="10" t="s">
        <v>7</v>
      </c>
    </row>
    <row r="19" spans="1:6" x14ac:dyDescent="0.25">
      <c r="A19" s="2" t="s">
        <v>10</v>
      </c>
      <c r="B19" s="4" t="s">
        <v>49</v>
      </c>
      <c r="C19" s="4">
        <v>14</v>
      </c>
      <c r="D19" s="10">
        <v>97564.54</v>
      </c>
      <c r="E19" s="10">
        <v>92175.99</v>
      </c>
      <c r="F19" s="10">
        <f>D19-E19</f>
        <v>5388.5499999999884</v>
      </c>
    </row>
    <row r="20" spans="1:6" x14ac:dyDescent="0.25">
      <c r="A20" s="2" t="s">
        <v>23</v>
      </c>
      <c r="B20" s="4" t="s">
        <v>49</v>
      </c>
      <c r="C20" s="4">
        <v>46</v>
      </c>
      <c r="D20" s="10" t="s">
        <v>7</v>
      </c>
      <c r="E20" s="10" t="s">
        <v>7</v>
      </c>
      <c r="F20" s="10" t="s">
        <v>7</v>
      </c>
    </row>
    <row r="21" spans="1:6" x14ac:dyDescent="0.25">
      <c r="A21" s="2" t="s">
        <v>11</v>
      </c>
      <c r="B21" s="4" t="s">
        <v>49</v>
      </c>
      <c r="C21" s="4">
        <v>10</v>
      </c>
      <c r="D21" s="10">
        <v>1528762.19</v>
      </c>
      <c r="E21" s="10">
        <v>1476474.37</v>
      </c>
      <c r="F21" s="10">
        <f>D21-E21</f>
        <v>52287.819999999832</v>
      </c>
    </row>
    <row r="22" spans="1:6" x14ac:dyDescent="0.25">
      <c r="A22" s="2" t="s">
        <v>12</v>
      </c>
      <c r="B22" s="4" t="s">
        <v>49</v>
      </c>
      <c r="C22" s="4">
        <v>16</v>
      </c>
      <c r="D22" s="10">
        <v>173773</v>
      </c>
      <c r="E22" s="10">
        <v>150348</v>
      </c>
      <c r="F22" s="10">
        <f>D22-E22</f>
        <v>23425</v>
      </c>
    </row>
    <row r="23" spans="1:6" s="5" customFormat="1" ht="12" x14ac:dyDescent="0.2">
      <c r="A23" s="2" t="s">
        <v>24</v>
      </c>
      <c r="B23" s="4" t="s">
        <v>49</v>
      </c>
      <c r="C23" s="4">
        <v>232</v>
      </c>
      <c r="D23" s="10" t="s">
        <v>7</v>
      </c>
      <c r="E23" s="10" t="s">
        <v>7</v>
      </c>
      <c r="F23" s="10" t="s">
        <v>7</v>
      </c>
    </row>
    <row r="24" spans="1:6" x14ac:dyDescent="0.25">
      <c r="A24" s="2" t="s">
        <v>25</v>
      </c>
      <c r="B24" s="4" t="s">
        <v>49</v>
      </c>
      <c r="C24" s="4">
        <v>17</v>
      </c>
      <c r="D24" s="10">
        <v>1250279.81</v>
      </c>
      <c r="E24" s="10">
        <v>1231024.74</v>
      </c>
      <c r="F24" s="10">
        <f>D24-E24</f>
        <v>19255.070000000065</v>
      </c>
    </row>
    <row r="25" spans="1:6" x14ac:dyDescent="0.25">
      <c r="A25" s="2" t="s">
        <v>26</v>
      </c>
      <c r="B25" s="4" t="s">
        <v>49</v>
      </c>
      <c r="C25" s="4">
        <v>24</v>
      </c>
      <c r="D25" s="10">
        <v>2078962.11</v>
      </c>
      <c r="E25" s="10">
        <v>1998593.14</v>
      </c>
      <c r="F25" s="10">
        <f>D25-E25</f>
        <v>80368.970000000205</v>
      </c>
    </row>
    <row r="26" spans="1:6" x14ac:dyDescent="0.25">
      <c r="A26" s="2" t="s">
        <v>27</v>
      </c>
      <c r="B26" s="4" t="s">
        <v>49</v>
      </c>
      <c r="C26" s="4">
        <v>11</v>
      </c>
      <c r="D26" s="10">
        <v>1528762.19</v>
      </c>
      <c r="E26" s="10">
        <v>1476747.37</v>
      </c>
      <c r="F26" s="10">
        <v>0</v>
      </c>
    </row>
    <row r="27" spans="1:6" x14ac:dyDescent="0.25">
      <c r="A27" s="2" t="s">
        <v>28</v>
      </c>
      <c r="B27" s="4" t="s">
        <v>49</v>
      </c>
      <c r="C27" s="4">
        <v>0</v>
      </c>
      <c r="D27" s="10">
        <v>0</v>
      </c>
      <c r="E27" s="10">
        <v>0</v>
      </c>
      <c r="F27" s="10">
        <v>0</v>
      </c>
    </row>
    <row r="28" spans="1:6" x14ac:dyDescent="0.25">
      <c r="A28" s="2" t="s">
        <v>29</v>
      </c>
      <c r="B28" s="4" t="s">
        <v>49</v>
      </c>
      <c r="C28" s="4">
        <v>1</v>
      </c>
      <c r="D28" s="10">
        <v>16723.07</v>
      </c>
      <c r="E28" s="10">
        <v>18713.919999999998</v>
      </c>
      <c r="F28" s="10">
        <f>D28-E28</f>
        <v>-1990.8499999999985</v>
      </c>
    </row>
    <row r="29" spans="1:6" x14ac:dyDescent="0.25">
      <c r="A29" s="2" t="s">
        <v>30</v>
      </c>
      <c r="B29" s="4" t="s">
        <v>49</v>
      </c>
      <c r="C29" s="4">
        <v>6</v>
      </c>
      <c r="D29" s="10" t="s">
        <v>7</v>
      </c>
      <c r="E29" s="10" t="s">
        <v>7</v>
      </c>
      <c r="F29" s="10" t="s">
        <v>7</v>
      </c>
    </row>
    <row r="30" spans="1:6" x14ac:dyDescent="0.25">
      <c r="A30" s="2" t="s">
        <v>31</v>
      </c>
      <c r="B30" s="4" t="s">
        <v>49</v>
      </c>
      <c r="C30" s="4">
        <v>0</v>
      </c>
      <c r="D30" s="10">
        <v>0</v>
      </c>
      <c r="E30" s="10">
        <v>0</v>
      </c>
      <c r="F30" s="10">
        <v>0</v>
      </c>
    </row>
    <row r="31" spans="1:6" x14ac:dyDescent="0.25">
      <c r="A31" s="2" t="s">
        <v>32</v>
      </c>
      <c r="B31" s="4" t="s">
        <v>49</v>
      </c>
      <c r="C31" s="4">
        <v>4</v>
      </c>
      <c r="D31" s="10">
        <v>2049860.5</v>
      </c>
      <c r="E31" s="10">
        <v>1873404.77</v>
      </c>
      <c r="F31" s="10">
        <f>D31-E31</f>
        <v>176455.72999999998</v>
      </c>
    </row>
    <row r="32" spans="1:6" x14ac:dyDescent="0.25">
      <c r="A32" s="2" t="s">
        <v>33</v>
      </c>
      <c r="B32" s="4" t="s">
        <v>49</v>
      </c>
      <c r="C32" s="4">
        <v>1</v>
      </c>
      <c r="D32" s="10">
        <v>36600</v>
      </c>
      <c r="E32" s="10">
        <v>54000</v>
      </c>
      <c r="F32" s="10">
        <f>D32-E32</f>
        <v>-17400</v>
      </c>
    </row>
    <row r="33" spans="1:6" x14ac:dyDescent="0.25">
      <c r="A33" s="2" t="s">
        <v>34</v>
      </c>
      <c r="B33" s="4" t="s">
        <v>49</v>
      </c>
      <c r="C33" s="4">
        <v>6</v>
      </c>
      <c r="D33" s="10">
        <v>75562.080000000002</v>
      </c>
      <c r="E33" s="10">
        <v>35600</v>
      </c>
      <c r="F33" s="10">
        <f>D33-E33</f>
        <v>39962.080000000002</v>
      </c>
    </row>
    <row r="34" spans="1:6" x14ac:dyDescent="0.25">
      <c r="A34" s="2" t="s">
        <v>35</v>
      </c>
      <c r="B34" s="4" t="s">
        <v>49</v>
      </c>
      <c r="C34" s="4">
        <v>39</v>
      </c>
      <c r="D34" s="10">
        <v>111816.07</v>
      </c>
      <c r="E34" s="10">
        <v>188940.25</v>
      </c>
      <c r="F34" s="10">
        <f>D34-E34</f>
        <v>-77124.179999999993</v>
      </c>
    </row>
    <row r="35" spans="1:6" x14ac:dyDescent="0.25">
      <c r="A35" s="2" t="s">
        <v>36</v>
      </c>
      <c r="B35" s="4" t="s">
        <v>49</v>
      </c>
      <c r="C35" s="4">
        <v>25</v>
      </c>
      <c r="D35" s="10" t="s">
        <v>7</v>
      </c>
      <c r="E35" s="10" t="s">
        <v>7</v>
      </c>
      <c r="F35" s="10" t="s">
        <v>7</v>
      </c>
    </row>
    <row r="36" spans="1:6" x14ac:dyDescent="0.25">
      <c r="A36" s="2" t="s">
        <v>37</v>
      </c>
      <c r="B36" s="4" t="s">
        <v>49</v>
      </c>
      <c r="C36" s="4">
        <v>5</v>
      </c>
      <c r="D36" s="10">
        <v>0</v>
      </c>
      <c r="E36" s="10">
        <v>0</v>
      </c>
      <c r="F36" s="10">
        <v>0</v>
      </c>
    </row>
    <row r="37" spans="1:6" x14ac:dyDescent="0.25">
      <c r="A37" s="2" t="s">
        <v>38</v>
      </c>
      <c r="B37" s="4" t="s">
        <v>49</v>
      </c>
      <c r="C37" s="4">
        <v>4</v>
      </c>
      <c r="D37" s="10">
        <v>30380.25</v>
      </c>
      <c r="E37" s="10">
        <v>39789.24</v>
      </c>
      <c r="F37" s="10">
        <f>D37-E37</f>
        <v>-9408.989999999998</v>
      </c>
    </row>
    <row r="38" spans="1:6" x14ac:dyDescent="0.25">
      <c r="A38" s="2" t="s">
        <v>39</v>
      </c>
      <c r="B38" s="4" t="s">
        <v>49</v>
      </c>
      <c r="C38" s="4">
        <v>2</v>
      </c>
      <c r="D38" s="10">
        <v>180267.28</v>
      </c>
      <c r="E38" s="10">
        <v>314048.65999999997</v>
      </c>
      <c r="F38" s="10">
        <f>D38-E38</f>
        <v>-133781.37999999998</v>
      </c>
    </row>
    <row r="39" spans="1:6" x14ac:dyDescent="0.25">
      <c r="A39" s="2" t="s">
        <v>40</v>
      </c>
      <c r="B39" s="4" t="s">
        <v>49</v>
      </c>
      <c r="C39" s="4">
        <v>0</v>
      </c>
      <c r="D39" s="10">
        <v>0</v>
      </c>
      <c r="E39" s="10">
        <v>0</v>
      </c>
      <c r="F39" s="10">
        <v>0</v>
      </c>
    </row>
    <row r="40" spans="1:6" x14ac:dyDescent="0.25">
      <c r="A40" s="2" t="s">
        <v>41</v>
      </c>
      <c r="B40" s="4" t="s">
        <v>49</v>
      </c>
      <c r="C40" s="4">
        <v>0</v>
      </c>
      <c r="D40" s="10">
        <v>0</v>
      </c>
      <c r="E40" s="10">
        <v>0</v>
      </c>
      <c r="F40" s="10">
        <v>0</v>
      </c>
    </row>
    <row r="41" spans="1:6" x14ac:dyDescent="0.25">
      <c r="A41" s="2" t="s">
        <v>42</v>
      </c>
      <c r="B41" s="4" t="s">
        <v>49</v>
      </c>
      <c r="C41" s="4">
        <v>3</v>
      </c>
      <c r="D41" s="10" t="s">
        <v>7</v>
      </c>
      <c r="E41" s="10" t="s">
        <v>7</v>
      </c>
      <c r="F41" s="10" t="s">
        <v>7</v>
      </c>
    </row>
    <row r="42" spans="1:6" x14ac:dyDescent="0.25">
      <c r="A42" s="2" t="s">
        <v>43</v>
      </c>
      <c r="B42" s="4" t="s">
        <v>49</v>
      </c>
      <c r="C42" s="4">
        <v>0</v>
      </c>
      <c r="D42" s="10">
        <v>0</v>
      </c>
      <c r="E42" s="10">
        <v>0</v>
      </c>
      <c r="F42" s="10">
        <v>0</v>
      </c>
    </row>
    <row r="43" spans="1:6" x14ac:dyDescent="0.25">
      <c r="A43" s="2" t="s">
        <v>44</v>
      </c>
      <c r="B43" s="4" t="s">
        <v>49</v>
      </c>
      <c r="C43" s="4">
        <v>0</v>
      </c>
      <c r="D43" s="10">
        <v>0</v>
      </c>
      <c r="E43" s="10">
        <v>0</v>
      </c>
      <c r="F43" s="10">
        <v>0</v>
      </c>
    </row>
    <row r="44" spans="1:6" x14ac:dyDescent="0.25">
      <c r="A44" s="2" t="s">
        <v>45</v>
      </c>
      <c r="B44" s="4" t="s">
        <v>49</v>
      </c>
      <c r="C44" s="4">
        <v>0</v>
      </c>
      <c r="D44" s="10">
        <v>0</v>
      </c>
      <c r="E44" s="10">
        <v>0</v>
      </c>
      <c r="F44" s="10">
        <v>0</v>
      </c>
    </row>
    <row r="45" spans="1:6" x14ac:dyDescent="0.25">
      <c r="A45" s="2" t="s">
        <v>46</v>
      </c>
      <c r="B45" s="4" t="s">
        <v>49</v>
      </c>
      <c r="C45" s="4">
        <v>3</v>
      </c>
      <c r="D45" s="10">
        <v>6383.96</v>
      </c>
      <c r="E45" s="10">
        <v>5707.08</v>
      </c>
      <c r="F45" s="10">
        <f>D45-E45</f>
        <v>676.88000000000011</v>
      </c>
    </row>
    <row r="46" spans="1:6" x14ac:dyDescent="0.25">
      <c r="A46" s="2" t="s">
        <v>48</v>
      </c>
      <c r="B46" s="4" t="s">
        <v>49</v>
      </c>
      <c r="C46" s="4">
        <v>0</v>
      </c>
      <c r="D46" s="10">
        <v>0</v>
      </c>
      <c r="E46" s="10">
        <v>0</v>
      </c>
      <c r="F46" s="10">
        <v>0</v>
      </c>
    </row>
    <row r="47" spans="1:6" x14ac:dyDescent="0.25">
      <c r="A47" s="2" t="s">
        <v>50</v>
      </c>
      <c r="B47" s="4" t="s">
        <v>49</v>
      </c>
      <c r="C47" s="4">
        <v>24</v>
      </c>
      <c r="D47" s="10">
        <v>3566419.79</v>
      </c>
      <c r="E47" s="10">
        <v>4463440.9000000004</v>
      </c>
      <c r="F47" s="10">
        <f>D47-E47</f>
        <v>-897021.11000000034</v>
      </c>
    </row>
    <row r="48" spans="1:6" x14ac:dyDescent="0.25">
      <c r="A48" s="1" t="s">
        <v>13</v>
      </c>
      <c r="C48" s="8">
        <f>C3+C5+C9+C10+C11+C12+C14+C19+C21+C22+C24+C25+C26+C28+C31+C32+C33+C34+C37+C38+C45+C47</f>
        <v>377</v>
      </c>
      <c r="D48" s="12">
        <f t="shared" ref="D48:E48" si="0">D3+D5+D9+D10+D11+D12+D14+D19+D21+D22+D24+D25+D26+D28+D31+D32+D33+D34+D37+D38+D45+D47</f>
        <v>19353530.858455107</v>
      </c>
      <c r="E48" s="12">
        <f t="shared" si="0"/>
        <v>21993109.546017647</v>
      </c>
      <c r="F48" s="12">
        <v>4214424.1270940341</v>
      </c>
    </row>
    <row r="49" spans="1:39" x14ac:dyDescent="0.25">
      <c r="A49" s="1" t="s">
        <v>57</v>
      </c>
      <c r="C49" s="9">
        <f>SUM(C3:C47)</f>
        <v>920</v>
      </c>
      <c r="D49" s="7"/>
      <c r="E49" s="7"/>
      <c r="F49" s="7">
        <f>F48*7.5345</f>
        <v>31753578.585590001</v>
      </c>
    </row>
    <row r="51" spans="1:39" s="15" customFormat="1" ht="12" x14ac:dyDescent="0.2">
      <c r="A51" s="14" t="s">
        <v>53</v>
      </c>
      <c r="C51" s="14"/>
      <c r="D51" s="14"/>
      <c r="E51" s="14"/>
      <c r="F51" s="1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x14ac:dyDescent="0.25">
      <c r="A52" s="2" t="s">
        <v>56</v>
      </c>
    </row>
    <row r="53" spans="1:39" x14ac:dyDescent="0.25">
      <c r="A53" s="2" t="s">
        <v>61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Županije i veliki gradovi _HRK</vt:lpstr>
      <vt:lpstr>Županije i veliki gradovi 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Vizek Maruska</dc:creator>
  <cp:lastModifiedBy>XXX</cp:lastModifiedBy>
  <dcterms:created xsi:type="dcterms:W3CDTF">2018-08-13T13:14:50Z</dcterms:created>
  <dcterms:modified xsi:type="dcterms:W3CDTF">2023-08-18T09:29:36Z</dcterms:modified>
</cp:coreProperties>
</file>